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4 ТД\ТЕНДЕР\ТЕНДЕР №3 от 08.08.2024г на реагенты\"/>
    </mc:Choice>
  </mc:AlternateContent>
  <xr:revisionPtr revIDLastSave="0" documentId="13_ncr:1_{CE2DA4B4-6AE4-4589-A614-7CC83670FAE7}" xr6:coauthVersionLast="43" xr6:coauthVersionMax="43" xr10:uidLastSave="{00000000-0000-0000-0000-000000000000}"/>
  <bookViews>
    <workbookView xWindow="-120" yWindow="-120" windowWidth="29040" windowHeight="15840" xr2:uid="{CEDB0727-875A-4673-AEBA-1830DAA172DA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7" i="2" l="1"/>
  <c r="I17" i="2"/>
  <c r="I16" i="2"/>
  <c r="I15" i="2"/>
  <c r="I13" i="2"/>
  <c r="I19" i="2" s="1"/>
  <c r="I12" i="2"/>
  <c r="I11" i="2"/>
  <c r="I10" i="2"/>
  <c r="I22" i="2" l="1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21" i="2"/>
  <c r="I36" i="2" l="1"/>
</calcChain>
</file>

<file path=xl/sharedStrings.xml><?xml version="1.0" encoding="utf-8"?>
<sst xmlns="http://schemas.openxmlformats.org/spreadsheetml/2006/main" count="87" uniqueCount="63">
  <si>
    <t>№</t>
  </si>
  <si>
    <t>Кол-во</t>
  </si>
  <si>
    <t>Цена</t>
  </si>
  <si>
    <t>упаковка</t>
  </si>
  <si>
    <t>Срок поставки</t>
  </si>
  <si>
    <t xml:space="preserve">Место поставки </t>
  </si>
  <si>
    <t>Место предоставления (приема)документов и окончательный срок подачи тендерных заявок</t>
  </si>
  <si>
    <t xml:space="preserve">Дата,время и место вскрытия конвертов с тендерными заявками </t>
  </si>
  <si>
    <t>В течении 15 календарных дней, с момента заявки Заказчика  до 31.12.2024г</t>
  </si>
  <si>
    <t>Жамбылская область , г. Тараз, ул.Аль-Фараби 2В</t>
  </si>
  <si>
    <t>Республика Казахстан, Жамбылская область, г.Тараз, ул.Аль-Фараби 2В, отдел государственных закупок, лицо ответственное за прием и регистрацию заявок на участие в тендере Жумамадинова Р.Е. в срок до 10 часов 00 минут 06 июня 2024г включительно.</t>
  </si>
  <si>
    <t>11 часов 00 мин., 06 июня 2024года по адресу: Республика Казахстан,Жамбылская область, г.Тараз, ул.Аль-Фараби 2В конференц зал.</t>
  </si>
  <si>
    <t>Артикул</t>
  </si>
  <si>
    <t>Наименование</t>
  </si>
  <si>
    <t>Технические характеристики</t>
  </si>
  <si>
    <t>Ед.</t>
  </si>
  <si>
    <t>СУММА, ТЕНГЕ</t>
  </si>
  <si>
    <t>Cl- электрод из комплекта Анализатор биохимический-турбидиметрический ВА400 (BioSystems S.A. ИСПАНИЯ МЕДИКА Корпорейшн (США))</t>
  </si>
  <si>
    <t>Cl- электрод из комплекта Анализатор биохимический-турбидиметрический ВА400</t>
  </si>
  <si>
    <t>шт</t>
  </si>
  <si>
    <t>Na+ электрод из комплекта Анализатор биохимический-турбидиметрический ВА400 (BioSystems S.A. ИСПАНИЯ МЕДИКА Корпорейшн (США))</t>
  </si>
  <si>
    <t>Na+ электрод из комплекта Анализатор биохимический-турбидиметрический ВА400</t>
  </si>
  <si>
    <t>K+ электрод из комплекта Анализатор биохимический-турбидиметрический ВА400 (BioSystems S.A. ИСПАНИЯ МЕДИКА Корпорейшн (США))</t>
  </si>
  <si>
    <t>K+ электрод из комплекта Анализатор биохимический-турбидиметрический ВА400</t>
  </si>
  <si>
    <t>Референтный электрод из комплекта Анализатор биохимический-турбидиметрический ВА400 (BioSystems S.A. ИСПАНИЯ МЕДИКА Корпорейшн (США))</t>
  </si>
  <si>
    <t>Набор для очистки электролитного модуля из комплекта Анализатор биохимический-турбидиметрический ВА400 (BioSystems S.A. ИСПАНИЯ МЕДИКА Корпорейшн (США))</t>
  </si>
  <si>
    <t>Набор для очистки электролитного модуля из комплекта Анализатор биохимический-турбидиметрический ВА400</t>
  </si>
  <si>
    <t>упак</t>
  </si>
  <si>
    <t>Упаковка реагентов Na+/K+/Cl-/Li+ из комплекта Анализатор биохимический-турбидиметрический ВА400 (BioSystems S.A. ИСПАНИЯ МЕДИКА Корпорейшн (США))</t>
  </si>
  <si>
    <t>Упаковка реагентов Na+/K+/Cl-/Li+ из комплекта Анализатор биохимический-турбидиметрический ВА400</t>
  </si>
  <si>
    <t>Электрод - заглушка из комплекта Анализатор биохимический-турбидиметрический ВА400 (BioSystems S.A. ИСПАНИЯ МЕДИКА Корпорейшн (США))</t>
  </si>
  <si>
    <t>ИТОГО СУММА</t>
  </si>
  <si>
    <t>Антитела вирусу гепатита С (включая общие IgG, IgM, Core, NS3, NS4, NS5)</t>
  </si>
  <si>
    <t xml:space="preserve">      КДЛ установили новый анализатор автоматический хемилюминесцентный иммуноанализатор МАGLUMI X3</t>
  </si>
  <si>
    <t xml:space="preserve">           Блок электролитного модуля  ВА-400</t>
  </si>
  <si>
    <t>MAGLUMI HBsAg (CLIA) из комплекта Автоматический хемилюминесцентный
иммуноанализатор МАGLUMI X8</t>
  </si>
  <si>
    <t>Поверхностные антитела к HBs антигену вируса гепатита В 100 тестов</t>
  </si>
  <si>
    <t>MAGLUMI Anti-HCV (CLIA) из комплекта Автоматический хемилюминесцентный иммуноанализатор МАGLUMI X8</t>
  </si>
  <si>
    <t>MAGLUMI Syphilis (CLIA) из комплекта Автоматический хемилюминесцентный иммуноанализатор МАGLUMI X3</t>
  </si>
  <si>
    <t>Общие иммуноглобулины к Treponemapallidum (T. pall), сифилис 100 тестов</t>
  </si>
  <si>
    <t>MAGLUMI Ferritin (CLIA)  из комплекта Автоматический хемилюминесцентный иммуноанализатор МАGLUMI X3</t>
  </si>
  <si>
    <t>Ферритин 100тестов</t>
  </si>
  <si>
    <t>MAGLUMI H.pyloriIgM (CLIA) из комплекта Автоматический хемилюминесцентный иммуноанализатор МАGLUMI X3</t>
  </si>
  <si>
    <t>Иммуноглобулин M (IgM) к Helicobacterpylori 100 тестов</t>
  </si>
  <si>
    <t>MAGLUMI H.pyloriIgA (CLIA) из комплекта Автоматический хемилюминесцентный иммуноанализатор МАGLUMI X3</t>
  </si>
  <si>
    <t>Иммуноглобулин A (IgA) кHelicobacter pylori 100 тестов</t>
  </si>
  <si>
    <t>MAGLUMI IgE (CLIA) из комплекта Автоматический хемилюминесцентный иммуноанализатор МАGLUMI X3</t>
  </si>
  <si>
    <t>Иммноголобулин Е 100 тестов</t>
  </si>
  <si>
    <t>MAGLUMI Total ? HCG (CLIA) из комплекта Автоматический хемилюминесцентный иммуноанализатор МАGLUMI X3</t>
  </si>
  <si>
    <t>Общий бетта ХГЧ (хорионический гонадотропин человека) 100 тестов</t>
  </si>
  <si>
    <t>MAGLUMI PCT (CLIA) из комплекта Автоматический хемилюминесцентный иммуноанализатор МАGLUMI X3</t>
  </si>
  <si>
    <t>Прокальцитонин 100 тестов</t>
  </si>
  <si>
    <t>MAGLUMI Intact PTH (CLIA) из комплекта Автоматический хемилюминесцентный иммуноанализатор МАGLUMI X3</t>
  </si>
  <si>
    <t>Паратгормон 100 тестов</t>
  </si>
  <si>
    <t>Реакционные модули  из комплекта Автоматический хемилюминесцентный иммуноанализаторМАGLUMI X8 (кюветы 3х182 шт)</t>
  </si>
  <si>
    <t>Стартовые реактивы 1+2 из комплекта Автоматический хемилюминесцентный
иммуноанализатор МАGLUMI X8</t>
  </si>
  <si>
    <t>Промывочный концентрат 1 х 0.714 л из комплекта Автоматический хемилюминесцентный
иммуноанализатор МАGLUMI X8</t>
  </si>
  <si>
    <t>Раствор для проверки светового сигнала из комплекта Автоматический хемилюминесцентный
иммуноанализатор МАGLUMI X8</t>
  </si>
  <si>
    <t>Раствор для чистки трубок системы - бутылка 500 мл из комплекта Автоматический хемилюминесцентный
иммуноанализатор МАGLUMI X8</t>
  </si>
  <si>
    <t>Всего</t>
  </si>
  <si>
    <t>Референтный электрод из комплекта Анализатор биохимический-турбидиметрический ВА400</t>
  </si>
  <si>
    <t>Электрод - заглушка из комплекта Анализатор биохимический-турбидиметрический ВА400</t>
  </si>
  <si>
    <t>Приложение к обьявлению Тендер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</si>
</sst>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0" fontId="1" fillId="0" borderId="0" xfId="0" applyFont="1"/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4" fontId="8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4" fontId="1" fillId="0" borderId="1" xfId="0" applyNumberFormat="1" applyFont="1" applyBorder="1"/>
    <xf numFmtId="3" fontId="1" fillId="0" borderId="1" xfId="0" applyNumberFormat="1" applyFont="1" applyBorder="1"/>
    <xf numFmtId="0" fontId="1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/>
    <xf numFmtId="3" fontId="7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 xr:uid="{841A1AE1-E84A-49B6-9C91-6CFE37D40B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87C07-8345-48C8-BFB1-E92DF09C926B}">
  <dimension ref="B4:M37"/>
  <sheetViews>
    <sheetView tabSelected="1" workbookViewId="0">
      <selection activeCell="R12" sqref="R12"/>
    </sheetView>
  </sheetViews>
  <sheetFormatPr defaultRowHeight="12.75" x14ac:dyDescent="0.2"/>
  <cols>
    <col min="1" max="1" width="9.140625" style="1"/>
    <col min="2" max="2" width="2.7109375" style="1" bestFit="1" customWidth="1"/>
    <col min="3" max="3" width="7.7109375" style="1" bestFit="1" customWidth="1"/>
    <col min="4" max="4" width="36" style="1" bestFit="1" customWidth="1"/>
    <col min="5" max="5" width="30.5703125" style="1" bestFit="1" customWidth="1"/>
    <col min="6" max="6" width="6.42578125" style="1" bestFit="1" customWidth="1"/>
    <col min="7" max="7" width="9.85546875" style="1" customWidth="1"/>
    <col min="8" max="8" width="8.7109375" style="1" customWidth="1"/>
    <col min="9" max="9" width="14.140625" style="1" customWidth="1"/>
    <col min="10" max="10" width="16.42578125" style="1" customWidth="1"/>
    <col min="11" max="11" width="15.85546875" style="1" customWidth="1"/>
    <col min="12" max="12" width="20.7109375" style="1" customWidth="1"/>
    <col min="13" max="13" width="19.42578125" style="1" customWidth="1"/>
    <col min="14" max="16384" width="9.140625" style="1"/>
  </cols>
  <sheetData>
    <row r="4" spans="2:13" x14ac:dyDescent="0.2">
      <c r="I4" s="24" t="s">
        <v>62</v>
      </c>
      <c r="J4" s="24"/>
      <c r="K4" s="24"/>
      <c r="L4" s="24"/>
      <c r="M4" s="24"/>
    </row>
    <row r="8" spans="2:13" ht="63.75" x14ac:dyDescent="0.2">
      <c r="B8" s="3" t="s">
        <v>0</v>
      </c>
      <c r="C8" s="3" t="s">
        <v>12</v>
      </c>
      <c r="D8" s="8" t="s">
        <v>13</v>
      </c>
      <c r="E8" s="3" t="s">
        <v>14</v>
      </c>
      <c r="F8" s="3" t="s">
        <v>1</v>
      </c>
      <c r="G8" s="7" t="s">
        <v>15</v>
      </c>
      <c r="H8" s="8" t="s">
        <v>2</v>
      </c>
      <c r="I8" s="3" t="s">
        <v>16</v>
      </c>
      <c r="J8" s="2" t="s">
        <v>4</v>
      </c>
      <c r="K8" s="2" t="s">
        <v>5</v>
      </c>
      <c r="L8" s="9" t="s">
        <v>6</v>
      </c>
      <c r="M8" s="9" t="s">
        <v>7</v>
      </c>
    </row>
    <row r="9" spans="2:13" x14ac:dyDescent="0.2">
      <c r="B9" s="25" t="s">
        <v>34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7"/>
    </row>
    <row r="10" spans="2:13" ht="48" customHeight="1" x14ac:dyDescent="0.2">
      <c r="B10" s="10">
        <v>1</v>
      </c>
      <c r="C10" s="11">
        <v>5207</v>
      </c>
      <c r="D10" s="12" t="s">
        <v>17</v>
      </c>
      <c r="E10" s="12" t="s">
        <v>18</v>
      </c>
      <c r="F10" s="10">
        <v>1</v>
      </c>
      <c r="G10" s="12" t="s">
        <v>19</v>
      </c>
      <c r="H10" s="13">
        <v>546305</v>
      </c>
      <c r="I10" s="54">
        <f>F10*H10</f>
        <v>546305</v>
      </c>
      <c r="J10" s="31" t="s">
        <v>8</v>
      </c>
      <c r="K10" s="37" t="s">
        <v>9</v>
      </c>
      <c r="L10" s="34" t="s">
        <v>10</v>
      </c>
      <c r="M10" s="34" t="s">
        <v>11</v>
      </c>
    </row>
    <row r="11" spans="2:13" ht="51" x14ac:dyDescent="0.2">
      <c r="B11" s="10">
        <v>2</v>
      </c>
      <c r="C11" s="11">
        <v>5201</v>
      </c>
      <c r="D11" s="12" t="s">
        <v>20</v>
      </c>
      <c r="E11" s="12" t="s">
        <v>21</v>
      </c>
      <c r="F11" s="10">
        <v>1</v>
      </c>
      <c r="G11" s="12" t="s">
        <v>19</v>
      </c>
      <c r="H11" s="13">
        <v>546305</v>
      </c>
      <c r="I11" s="54">
        <f>F11*H11</f>
        <v>546305</v>
      </c>
      <c r="J11" s="32"/>
      <c r="K11" s="38"/>
      <c r="L11" s="35"/>
      <c r="M11" s="35"/>
    </row>
    <row r="12" spans="2:13" ht="51" x14ac:dyDescent="0.2">
      <c r="B12" s="10">
        <v>3</v>
      </c>
      <c r="C12" s="11">
        <v>5202</v>
      </c>
      <c r="D12" s="12" t="s">
        <v>22</v>
      </c>
      <c r="E12" s="12" t="s">
        <v>23</v>
      </c>
      <c r="F12" s="10">
        <v>1</v>
      </c>
      <c r="G12" s="12" t="s">
        <v>19</v>
      </c>
      <c r="H12" s="13">
        <v>546305</v>
      </c>
      <c r="I12" s="54">
        <f>F12*H12</f>
        <v>546305</v>
      </c>
      <c r="J12" s="32"/>
      <c r="K12" s="38"/>
      <c r="L12" s="35"/>
      <c r="M12" s="35"/>
    </row>
    <row r="13" spans="2:13" ht="25.5" customHeight="1" x14ac:dyDescent="0.2">
      <c r="B13" s="40">
        <v>4</v>
      </c>
      <c r="C13" s="41">
        <v>5204</v>
      </c>
      <c r="D13" s="42" t="s">
        <v>24</v>
      </c>
      <c r="E13" s="56" t="s">
        <v>60</v>
      </c>
      <c r="F13" s="40">
        <v>1</v>
      </c>
      <c r="G13" s="42" t="s">
        <v>19</v>
      </c>
      <c r="H13" s="43">
        <v>546305</v>
      </c>
      <c r="I13" s="55">
        <f>F13*H13</f>
        <v>546305</v>
      </c>
      <c r="J13" s="32"/>
      <c r="K13" s="38"/>
      <c r="L13" s="35"/>
      <c r="M13" s="35"/>
    </row>
    <row r="14" spans="2:13" ht="41.25" customHeight="1" x14ac:dyDescent="0.2">
      <c r="B14" s="40"/>
      <c r="C14" s="41"/>
      <c r="D14" s="42"/>
      <c r="E14" s="57"/>
      <c r="F14" s="40"/>
      <c r="G14" s="42"/>
      <c r="H14" s="43"/>
      <c r="I14" s="55"/>
      <c r="J14" s="32"/>
      <c r="K14" s="38"/>
      <c r="L14" s="35"/>
      <c r="M14" s="35"/>
    </row>
    <row r="15" spans="2:13" ht="63.75" x14ac:dyDescent="0.2">
      <c r="B15" s="10">
        <v>5</v>
      </c>
      <c r="C15" s="11">
        <v>5421</v>
      </c>
      <c r="D15" s="12" t="s">
        <v>25</v>
      </c>
      <c r="E15" s="12" t="s">
        <v>26</v>
      </c>
      <c r="F15" s="10">
        <v>2</v>
      </c>
      <c r="G15" s="12" t="s">
        <v>27</v>
      </c>
      <c r="H15" s="13">
        <v>178320</v>
      </c>
      <c r="I15" s="54">
        <f>F15*H15</f>
        <v>356640</v>
      </c>
      <c r="J15" s="32"/>
      <c r="K15" s="38"/>
      <c r="L15" s="35"/>
      <c r="M15" s="35"/>
    </row>
    <row r="16" spans="2:13" ht="63.75" x14ac:dyDescent="0.2">
      <c r="B16" s="10">
        <v>6</v>
      </c>
      <c r="C16" s="11">
        <v>5420</v>
      </c>
      <c r="D16" s="12" t="s">
        <v>28</v>
      </c>
      <c r="E16" s="12" t="s">
        <v>29</v>
      </c>
      <c r="F16" s="10">
        <v>8</v>
      </c>
      <c r="G16" s="12" t="s">
        <v>27</v>
      </c>
      <c r="H16" s="13">
        <v>351865</v>
      </c>
      <c r="I16" s="54">
        <f>F16*H16</f>
        <v>2814920</v>
      </c>
      <c r="J16" s="32"/>
      <c r="K16" s="38"/>
      <c r="L16" s="35"/>
      <c r="M16" s="35"/>
    </row>
    <row r="17" spans="2:13" ht="38.25" customHeight="1" x14ac:dyDescent="0.2">
      <c r="B17" s="40">
        <v>7</v>
      </c>
      <c r="C17" s="41">
        <v>5206</v>
      </c>
      <c r="D17" s="42" t="s">
        <v>30</v>
      </c>
      <c r="E17" s="56" t="s">
        <v>61</v>
      </c>
      <c r="F17" s="40">
        <v>1</v>
      </c>
      <c r="G17" s="42" t="s">
        <v>19</v>
      </c>
      <c r="H17" s="43">
        <v>312180</v>
      </c>
      <c r="I17" s="55">
        <f>F17*H17</f>
        <v>312180</v>
      </c>
      <c r="J17" s="32"/>
      <c r="K17" s="38"/>
      <c r="L17" s="35"/>
      <c r="M17" s="35"/>
    </row>
    <row r="18" spans="2:13" ht="25.5" customHeight="1" x14ac:dyDescent="0.2">
      <c r="B18" s="40"/>
      <c r="C18" s="41"/>
      <c r="D18" s="42"/>
      <c r="E18" s="57"/>
      <c r="F18" s="40"/>
      <c r="G18" s="42"/>
      <c r="H18" s="43"/>
      <c r="I18" s="55"/>
      <c r="J18" s="33"/>
      <c r="K18" s="39"/>
      <c r="L18" s="36"/>
      <c r="M18" s="36"/>
    </row>
    <row r="19" spans="2:13" x14ac:dyDescent="0.2">
      <c r="B19" s="10"/>
      <c r="C19" s="18"/>
      <c r="D19" s="49" t="s">
        <v>59</v>
      </c>
      <c r="E19" s="50"/>
      <c r="F19" s="51"/>
      <c r="G19" s="50"/>
      <c r="H19" s="51"/>
      <c r="I19" s="53">
        <f>SUM(I10:I17)</f>
        <v>5668960</v>
      </c>
      <c r="J19" s="4"/>
      <c r="K19" s="5"/>
      <c r="L19" s="6"/>
      <c r="M19" s="6"/>
    </row>
    <row r="20" spans="2:13" x14ac:dyDescent="0.2">
      <c r="B20" s="28" t="s">
        <v>33</v>
      </c>
      <c r="C20" s="29"/>
      <c r="D20" s="29"/>
      <c r="E20" s="29"/>
      <c r="F20" s="29"/>
      <c r="G20" s="29"/>
      <c r="H20" s="29"/>
      <c r="I20" s="29"/>
      <c r="J20" s="29"/>
      <c r="K20" s="29"/>
      <c r="L20" s="30"/>
      <c r="M20" s="6"/>
    </row>
    <row r="21" spans="2:13" ht="38.25" x14ac:dyDescent="0.2">
      <c r="B21" s="16">
        <v>8</v>
      </c>
      <c r="C21" s="19"/>
      <c r="D21" s="20" t="s">
        <v>35</v>
      </c>
      <c r="E21" s="17" t="s">
        <v>36</v>
      </c>
      <c r="F21" s="19">
        <v>80</v>
      </c>
      <c r="G21" s="19" t="s">
        <v>3</v>
      </c>
      <c r="H21" s="23">
        <v>94500</v>
      </c>
      <c r="I21" s="22">
        <f>F21*H21</f>
        <v>7560000</v>
      </c>
      <c r="J21" s="44" t="s">
        <v>8</v>
      </c>
      <c r="K21" s="44" t="s">
        <v>9</v>
      </c>
      <c r="L21" s="44" t="s">
        <v>10</v>
      </c>
      <c r="M21" s="44" t="s">
        <v>11</v>
      </c>
    </row>
    <row r="22" spans="2:13" ht="38.25" x14ac:dyDescent="0.2">
      <c r="B22" s="16">
        <v>9</v>
      </c>
      <c r="C22" s="19"/>
      <c r="D22" s="21" t="s">
        <v>37</v>
      </c>
      <c r="E22" s="15" t="s">
        <v>32</v>
      </c>
      <c r="F22" s="19">
        <v>80</v>
      </c>
      <c r="G22" s="19" t="s">
        <v>3</v>
      </c>
      <c r="H22" s="23">
        <v>142000</v>
      </c>
      <c r="I22" s="22">
        <f t="shared" ref="I22:I35" si="0">F22*H22</f>
        <v>11360000</v>
      </c>
      <c r="J22" s="45"/>
      <c r="K22" s="45"/>
      <c r="L22" s="45"/>
      <c r="M22" s="45"/>
    </row>
    <row r="23" spans="2:13" ht="38.25" x14ac:dyDescent="0.2">
      <c r="B23" s="16">
        <v>10</v>
      </c>
      <c r="C23" s="19"/>
      <c r="D23" s="14" t="s">
        <v>38</v>
      </c>
      <c r="E23" s="15" t="s">
        <v>39</v>
      </c>
      <c r="F23" s="19">
        <v>20</v>
      </c>
      <c r="G23" s="19" t="s">
        <v>3</v>
      </c>
      <c r="H23" s="23">
        <v>180000</v>
      </c>
      <c r="I23" s="22">
        <f t="shared" si="0"/>
        <v>3600000</v>
      </c>
      <c r="J23" s="45"/>
      <c r="K23" s="45"/>
      <c r="L23" s="45"/>
      <c r="M23" s="45"/>
    </row>
    <row r="24" spans="2:13" ht="38.25" x14ac:dyDescent="0.2">
      <c r="B24" s="16">
        <v>11</v>
      </c>
      <c r="C24" s="19"/>
      <c r="D24" s="20" t="s">
        <v>40</v>
      </c>
      <c r="E24" s="19" t="s">
        <v>41</v>
      </c>
      <c r="F24" s="19">
        <v>5</v>
      </c>
      <c r="G24" s="19" t="s">
        <v>3</v>
      </c>
      <c r="H24" s="23">
        <v>100000</v>
      </c>
      <c r="I24" s="22">
        <f t="shared" si="0"/>
        <v>500000</v>
      </c>
      <c r="J24" s="45"/>
      <c r="K24" s="45"/>
      <c r="L24" s="45"/>
      <c r="M24" s="45"/>
    </row>
    <row r="25" spans="2:13" ht="51" x14ac:dyDescent="0.2">
      <c r="B25" s="16">
        <v>12</v>
      </c>
      <c r="C25" s="19"/>
      <c r="D25" s="20" t="s">
        <v>42</v>
      </c>
      <c r="E25" s="20" t="s">
        <v>43</v>
      </c>
      <c r="F25" s="19">
        <v>2</v>
      </c>
      <c r="G25" s="19" t="s">
        <v>3</v>
      </c>
      <c r="H25" s="23">
        <v>230000</v>
      </c>
      <c r="I25" s="22">
        <f t="shared" si="0"/>
        <v>460000</v>
      </c>
      <c r="J25" s="45"/>
      <c r="K25" s="45"/>
      <c r="L25" s="45"/>
      <c r="M25" s="45"/>
    </row>
    <row r="26" spans="2:13" ht="51" x14ac:dyDescent="0.2">
      <c r="B26" s="16">
        <v>13</v>
      </c>
      <c r="C26" s="19"/>
      <c r="D26" s="20" t="s">
        <v>44</v>
      </c>
      <c r="E26" s="20" t="s">
        <v>45</v>
      </c>
      <c r="F26" s="19">
        <v>2</v>
      </c>
      <c r="G26" s="19" t="s">
        <v>3</v>
      </c>
      <c r="H26" s="23">
        <v>335000</v>
      </c>
      <c r="I26" s="22">
        <f t="shared" si="0"/>
        <v>670000</v>
      </c>
      <c r="J26" s="45"/>
      <c r="K26" s="45"/>
      <c r="L26" s="45"/>
      <c r="M26" s="45"/>
    </row>
    <row r="27" spans="2:13" ht="38.25" x14ac:dyDescent="0.2">
      <c r="B27" s="16">
        <v>14</v>
      </c>
      <c r="C27" s="19"/>
      <c r="D27" s="20" t="s">
        <v>46</v>
      </c>
      <c r="E27" s="20" t="s">
        <v>47</v>
      </c>
      <c r="F27" s="19">
        <v>2</v>
      </c>
      <c r="G27" s="19" t="s">
        <v>3</v>
      </c>
      <c r="H27" s="23">
        <v>148000</v>
      </c>
      <c r="I27" s="22">
        <f t="shared" si="0"/>
        <v>296000</v>
      </c>
      <c r="J27" s="45"/>
      <c r="K27" s="45"/>
      <c r="L27" s="45"/>
      <c r="M27" s="45"/>
    </row>
    <row r="28" spans="2:13" ht="51" x14ac:dyDescent="0.2">
      <c r="B28" s="16">
        <v>15</v>
      </c>
      <c r="C28" s="19"/>
      <c r="D28" s="20" t="s">
        <v>48</v>
      </c>
      <c r="E28" s="20" t="s">
        <v>49</v>
      </c>
      <c r="F28" s="19">
        <v>5</v>
      </c>
      <c r="G28" s="19" t="s">
        <v>3</v>
      </c>
      <c r="H28" s="23">
        <v>88000</v>
      </c>
      <c r="I28" s="22">
        <f t="shared" si="0"/>
        <v>440000</v>
      </c>
      <c r="J28" s="45"/>
      <c r="K28" s="45"/>
      <c r="L28" s="45"/>
      <c r="M28" s="45"/>
    </row>
    <row r="29" spans="2:13" ht="38.25" x14ac:dyDescent="0.2">
      <c r="B29" s="16">
        <v>16</v>
      </c>
      <c r="C29" s="19"/>
      <c r="D29" s="20" t="s">
        <v>50</v>
      </c>
      <c r="E29" s="20" t="s">
        <v>51</v>
      </c>
      <c r="F29" s="19">
        <v>2</v>
      </c>
      <c r="G29" s="19" t="s">
        <v>3</v>
      </c>
      <c r="H29" s="23">
        <v>560000</v>
      </c>
      <c r="I29" s="22">
        <f t="shared" si="0"/>
        <v>1120000</v>
      </c>
      <c r="J29" s="45"/>
      <c r="K29" s="45"/>
      <c r="L29" s="45"/>
      <c r="M29" s="45"/>
    </row>
    <row r="30" spans="2:13" ht="38.25" x14ac:dyDescent="0.2">
      <c r="B30" s="16">
        <v>17</v>
      </c>
      <c r="C30" s="19"/>
      <c r="D30" s="20" t="s">
        <v>52</v>
      </c>
      <c r="E30" s="20" t="s">
        <v>53</v>
      </c>
      <c r="F30" s="19">
        <v>5</v>
      </c>
      <c r="G30" s="19" t="s">
        <v>3</v>
      </c>
      <c r="H30" s="23">
        <v>250000</v>
      </c>
      <c r="I30" s="22">
        <f t="shared" si="0"/>
        <v>1250000</v>
      </c>
      <c r="J30" s="45"/>
      <c r="K30" s="45"/>
      <c r="L30" s="45"/>
      <c r="M30" s="45"/>
    </row>
    <row r="31" spans="2:13" ht="38.25" x14ac:dyDescent="0.2">
      <c r="B31" s="16">
        <v>18</v>
      </c>
      <c r="C31" s="19"/>
      <c r="D31" s="20" t="s">
        <v>55</v>
      </c>
      <c r="E31" s="20"/>
      <c r="F31" s="19">
        <v>31</v>
      </c>
      <c r="G31" s="19" t="s">
        <v>3</v>
      </c>
      <c r="H31" s="23">
        <v>48800</v>
      </c>
      <c r="I31" s="22">
        <f t="shared" si="0"/>
        <v>1512800</v>
      </c>
      <c r="J31" s="45"/>
      <c r="K31" s="45"/>
      <c r="L31" s="45"/>
      <c r="M31" s="45"/>
    </row>
    <row r="32" spans="2:13" ht="51" x14ac:dyDescent="0.2">
      <c r="B32" s="16">
        <v>19</v>
      </c>
      <c r="C32" s="19"/>
      <c r="D32" s="20" t="s">
        <v>56</v>
      </c>
      <c r="E32" s="20"/>
      <c r="F32" s="19">
        <v>46</v>
      </c>
      <c r="G32" s="19" t="s">
        <v>3</v>
      </c>
      <c r="H32" s="23">
        <v>26150</v>
      </c>
      <c r="I32" s="22">
        <f t="shared" si="0"/>
        <v>1202900</v>
      </c>
      <c r="J32" s="45"/>
      <c r="K32" s="45"/>
      <c r="L32" s="45"/>
      <c r="M32" s="45"/>
    </row>
    <row r="33" spans="2:13" ht="51" x14ac:dyDescent="0.2">
      <c r="B33" s="16">
        <v>20</v>
      </c>
      <c r="C33" s="19"/>
      <c r="D33" s="20" t="s">
        <v>54</v>
      </c>
      <c r="E33" s="20"/>
      <c r="F33" s="19">
        <v>47</v>
      </c>
      <c r="G33" s="19" t="s">
        <v>3</v>
      </c>
      <c r="H33" s="23">
        <v>38900</v>
      </c>
      <c r="I33" s="22">
        <f t="shared" si="0"/>
        <v>1828300</v>
      </c>
      <c r="J33" s="45"/>
      <c r="K33" s="45"/>
      <c r="L33" s="45"/>
      <c r="M33" s="45"/>
    </row>
    <row r="34" spans="2:13" ht="51" x14ac:dyDescent="0.2">
      <c r="B34" s="16">
        <v>21</v>
      </c>
      <c r="C34" s="19"/>
      <c r="D34" s="20" t="s">
        <v>57</v>
      </c>
      <c r="E34" s="20"/>
      <c r="F34" s="19">
        <v>3</v>
      </c>
      <c r="G34" s="19" t="s">
        <v>3</v>
      </c>
      <c r="H34" s="23">
        <v>42900</v>
      </c>
      <c r="I34" s="22">
        <f t="shared" si="0"/>
        <v>128700</v>
      </c>
      <c r="J34" s="45"/>
      <c r="K34" s="45"/>
      <c r="L34" s="45"/>
      <c r="M34" s="45"/>
    </row>
    <row r="35" spans="2:13" ht="51" x14ac:dyDescent="0.2">
      <c r="B35" s="16">
        <v>22</v>
      </c>
      <c r="C35" s="19"/>
      <c r="D35" s="20" t="s">
        <v>58</v>
      </c>
      <c r="E35" s="20"/>
      <c r="F35" s="19">
        <v>1</v>
      </c>
      <c r="G35" s="19" t="s">
        <v>3</v>
      </c>
      <c r="H35" s="23">
        <v>110600</v>
      </c>
      <c r="I35" s="22">
        <f t="shared" si="0"/>
        <v>110600</v>
      </c>
      <c r="J35" s="45"/>
      <c r="K35" s="45"/>
      <c r="L35" s="45"/>
      <c r="M35" s="45"/>
    </row>
    <row r="36" spans="2:13" x14ac:dyDescent="0.2">
      <c r="B36" s="16"/>
      <c r="C36" s="19"/>
      <c r="D36" s="48" t="s">
        <v>59</v>
      </c>
      <c r="E36" s="20"/>
      <c r="F36" s="19"/>
      <c r="G36" s="19"/>
      <c r="H36" s="23"/>
      <c r="I36" s="47">
        <f>SUM(I21:I35)</f>
        <v>32039300</v>
      </c>
      <c r="J36" s="46"/>
      <c r="K36" s="46"/>
      <c r="L36" s="46"/>
      <c r="M36" s="46"/>
    </row>
    <row r="37" spans="2:13" x14ac:dyDescent="0.2">
      <c r="B37" s="19"/>
      <c r="C37" s="19"/>
      <c r="D37" s="52" t="s">
        <v>31</v>
      </c>
      <c r="E37" s="20"/>
      <c r="F37" s="19"/>
      <c r="G37" s="19"/>
      <c r="H37" s="19"/>
      <c r="I37" s="47">
        <f>I36+I19</f>
        <v>37708260</v>
      </c>
      <c r="J37" s="19"/>
      <c r="K37" s="19"/>
      <c r="L37" s="19"/>
      <c r="M37" s="19"/>
    </row>
  </sheetData>
  <mergeCells count="27">
    <mergeCell ref="I4:M4"/>
    <mergeCell ref="K21:K36"/>
    <mergeCell ref="L21:L36"/>
    <mergeCell ref="M21:M36"/>
    <mergeCell ref="E13:E14"/>
    <mergeCell ref="E17:E18"/>
    <mergeCell ref="D13:D14"/>
    <mergeCell ref="F13:F14"/>
    <mergeCell ref="G13:G14"/>
    <mergeCell ref="H13:H14"/>
    <mergeCell ref="J21:J36"/>
    <mergeCell ref="B9:M9"/>
    <mergeCell ref="B20:L20"/>
    <mergeCell ref="J10:J18"/>
    <mergeCell ref="L10:L18"/>
    <mergeCell ref="M10:M18"/>
    <mergeCell ref="K10:K18"/>
    <mergeCell ref="I13:I14"/>
    <mergeCell ref="B17:B18"/>
    <mergeCell ref="C17:C18"/>
    <mergeCell ref="D17:D18"/>
    <mergeCell ref="F17:F18"/>
    <mergeCell ref="G17:G18"/>
    <mergeCell ref="H17:H18"/>
    <mergeCell ref="I17:I18"/>
    <mergeCell ref="B13:B14"/>
    <mergeCell ref="C13:C1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F6632-36ED-4E07-A0E3-ECC58A48266B}">
  <dimension ref="A1"/>
  <sheetViews>
    <sheetView workbookViewId="0">
      <selection activeCell="C4" sqref="C4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2024-05-23T05:30:41Z</cp:lastPrinted>
  <dcterms:created xsi:type="dcterms:W3CDTF">2024-05-23T05:28:15Z</dcterms:created>
  <dcterms:modified xsi:type="dcterms:W3CDTF">2024-08-09T04:18:20Z</dcterms:modified>
</cp:coreProperties>
</file>